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BCECC163-345A-4423-BBD2-AE5296AB1517}" xr6:coauthVersionLast="47" xr6:coauthVersionMax="47" xr10:uidLastSave="{00000000-0000-0000-0000-000000000000}"/>
  <bookViews>
    <workbookView xWindow="25974" yWindow="-109" windowWidth="26301" windowHeight="143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10" i="1" l="1"/>
  <c r="D8" i="1"/>
  <c r="D9" i="1"/>
  <c r="D7" i="1"/>
  <c r="D6" i="1"/>
  <c r="D4" i="1"/>
  <c r="D12" i="1" l="1"/>
  <c r="D13" i="1" s="1"/>
</calcChain>
</file>

<file path=xl/sharedStrings.xml><?xml version="1.0" encoding="utf-8"?>
<sst xmlns="http://schemas.openxmlformats.org/spreadsheetml/2006/main" count="162" uniqueCount="76">
  <si>
    <r>
      <t>výměra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</si>
  <si>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kanceláře</t>
  </si>
  <si>
    <t>chodby a schodiště</t>
  </si>
  <si>
    <t>sociální zařízení</t>
  </si>
  <si>
    <t>spisovny</t>
  </si>
  <si>
    <t>technologické místnosti</t>
  </si>
  <si>
    <t>Celková částka bez DPH</t>
  </si>
  <si>
    <t>cena za rok (v Kč bez DPH)</t>
  </si>
  <si>
    <t>Celková částka vč. DPH</t>
  </si>
  <si>
    <t>vysátí koberců</t>
  </si>
  <si>
    <t>týdně</t>
  </si>
  <si>
    <t>denně</t>
  </si>
  <si>
    <t>utírání prachu z volných a snadno dosažitelných ploch nábytku</t>
  </si>
  <si>
    <t>důkladnější čištění koberců (ruční odstranění skvrn)</t>
  </si>
  <si>
    <t>měsíčně</t>
  </si>
  <si>
    <t>vlhké setření topných těles</t>
  </si>
  <si>
    <t>čtvrtletně</t>
  </si>
  <si>
    <t>omytí podlah</t>
  </si>
  <si>
    <t xml:space="preserve">zasedací místnosti </t>
  </si>
  <si>
    <t>čštění a dezinfekce umyvadel + vodovodních baterií</t>
  </si>
  <si>
    <t>vyleštění zrcadel</t>
  </si>
  <si>
    <t>omytí obkladů (po celé místnosti do výše 2 metrů)</t>
  </si>
  <si>
    <t>omytí zábradlí na schodišti</t>
  </si>
  <si>
    <t>pololetně</t>
  </si>
  <si>
    <t>speciální úklid</t>
  </si>
  <si>
    <t>1 x ročně</t>
  </si>
  <si>
    <t>1x ročně</t>
  </si>
  <si>
    <t>vysátí koberců, omytí podlah</t>
  </si>
  <si>
    <t>mytí dveří a zárubní</t>
  </si>
  <si>
    <t>vypráznění zásobníků skartovaček</t>
  </si>
  <si>
    <t>utírání prachu z volných a snadno dosažitelných ploch nábytku, otírání ohmatů</t>
  </si>
  <si>
    <t>omytí podlah a madel</t>
  </si>
  <si>
    <r>
      <t>prostor</t>
    </r>
    <r>
      <rPr>
        <b/>
        <vertAlign val="superscript"/>
        <sz val="11"/>
        <color theme="1"/>
        <rFont val="Calibri"/>
        <family val="2"/>
        <charset val="238"/>
        <scheme val="minor"/>
      </rPr>
      <t>1)</t>
    </r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</si>
  <si>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1) </t>
    </r>
    <r>
      <rPr>
        <sz val="11"/>
        <color theme="1"/>
        <rFont val="Calibri"/>
        <family val="2"/>
        <scheme val="minor"/>
      </rPr>
      <t>specifikace a  četnost činností v jednotlivých prostorách - viz následující tabulka:</t>
    </r>
  </si>
  <si>
    <r>
      <t>cena za jednotku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) za rok (v Kč bez DPH) </t>
    </r>
    <r>
      <rPr>
        <b/>
        <vertAlign val="superscript"/>
        <sz val="11"/>
        <color theme="1"/>
        <rFont val="Calibri"/>
        <family val="2"/>
        <charset val="238"/>
        <scheme val="minor"/>
      </rPr>
      <t>2)</t>
    </r>
  </si>
  <si>
    <t>mytí vchodových dveří budovy a zárubní</t>
  </si>
  <si>
    <t>mytí prosklených částí vchodových dveří budovy</t>
  </si>
  <si>
    <t>měsíční cena za služby dle čl. IV., bod 4.2. smlouvy o dílo bude stanovena takto: (celková částka za rok mínus speciální úklid) děleno 12</t>
  </si>
  <si>
    <t>Úklid v budově SPÚ, Pobočka Svitavy - Milady Horákové 373/10, 568 02 Svitavy - příloha č. 1 smlouvy o dílo</t>
  </si>
  <si>
    <t>sociální zařízení (8 místností)</t>
  </si>
  <si>
    <t>spisovny (3 místnosti)</t>
  </si>
  <si>
    <t>otření a dezinfekce umyvadla</t>
  </si>
  <si>
    <t>vlhké stírání prachu z parapetů oken (vnitřní i vnější)</t>
  </si>
  <si>
    <t>otření a dezinfekce klik dveří</t>
  </si>
  <si>
    <t>otření a dezinfekce klik dveří (vstupní dveře do objektu)</t>
  </si>
  <si>
    <t>odstranění pavučin a podobných nečistot ze stěn a stropů</t>
  </si>
  <si>
    <t>doplňování hygienických sáčků</t>
  </si>
  <si>
    <t>mytí vnitřních dveří ve společných prostorách a zárubní</t>
  </si>
  <si>
    <t>čištění polstrování židlí mokrou cestou - 50 ks</t>
  </si>
  <si>
    <t>čištění osvětlovacích těles - trubicové osvětlovací soustavy zavěšené ve výšce cca 2,7m, délka trubic celkem cca 314 m</t>
  </si>
  <si>
    <t>speciální úklid - jednorázová částka za rok (specifikace níže v tabulce)</t>
  </si>
  <si>
    <r>
      <t>mytí oken vč. rámů - 310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, z toho 2 okna (cca 4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  <r>
      <rPr>
        <sz val="11"/>
        <color theme="1"/>
        <rFont val="Calibri"/>
        <family val="2"/>
        <scheme val="minor"/>
      </rPr>
      <t xml:space="preserve"> vyžadují žebřík pro přístup do výšky cca 4 m</t>
    </r>
  </si>
  <si>
    <t>činnost</t>
  </si>
  <si>
    <t>četnost</t>
  </si>
  <si>
    <r>
      <t xml:space="preserve">2) </t>
    </r>
    <r>
      <rPr>
        <b/>
        <sz val="11"/>
        <color theme="1"/>
        <rFont val="Calibri"/>
        <family val="2"/>
        <charset val="238"/>
        <scheme val="minor"/>
      </rPr>
      <t>kalkulace při počtu 251 pracovních dní v roce</t>
    </r>
  </si>
  <si>
    <t>kanceláře (8 místností)</t>
  </si>
  <si>
    <t>zasedací místnosti (1 místnost)</t>
  </si>
  <si>
    <t>technologické místnosti (2 místnosti)</t>
  </si>
  <si>
    <t>kuchyňka</t>
  </si>
  <si>
    <t>kuchyňka (1 místnost)</t>
  </si>
  <si>
    <t>vyprázdnění nádob na odpad, výměna sáčku, přesun odpadu na určené místo</t>
  </si>
  <si>
    <t>omytí umyvadel + vodovodních baterií</t>
  </si>
  <si>
    <t>odstranění prachu z volných a snadno dosažitelných ploch nábytku, z vypínačů a ostatního zařízení na stěnách včetně hasicích přístrojů</t>
  </si>
  <si>
    <t>úklid rohoží včetně roštů na nečistoty</t>
  </si>
  <si>
    <t>mytí a leštění úředních desek na budově</t>
  </si>
  <si>
    <t>omytí a vyleštění ploch zrcadel</t>
  </si>
  <si>
    <t>čištění a dezinfekce toaletních mís, pisoárů, výlevek, WC prkénka, nádržek na WC štětku</t>
  </si>
  <si>
    <t>doplňování hygienických prostředků (toaletní papír, papírové utěrky, tekuté mýdlo)</t>
  </si>
  <si>
    <t>utírání prachu z volných a snadno dosažitelných ploch nábytku, včetně vypínačů, otírání ohmatů</t>
  </si>
  <si>
    <t>důkladné omytí a ošetření nábytku (vč. hůře dostupných míst), odstranění pavučin</t>
  </si>
  <si>
    <t>utírání prachu z volných a snadno dosažitelných ploch nábytku, odstranění pavučin</t>
  </si>
  <si>
    <r>
      <t>čištění žaluzií (horizontálních/vertikálních) - 80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</si>
  <si>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čištění koberců mokrou cestou - 152,16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</si>
  <si>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utírání prachu z volných a snadno dosažitelných ploch nábytku, vypínačů, topení apod.</t>
  </si>
  <si>
    <t>vypráznění zásobníků skartovaček (místnost A/121)</t>
  </si>
  <si>
    <t>vyprázdnění nádob na odpad, výměna sáčku, přesun odpadu na určené místo (místnost A/121)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</si>
</sst>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4" fillId="0" borderId="1" xfId="0" applyFont="1" applyBorder="1"/>
    <xf numFmtId="164" fontId="0" fillId="0" borderId="0" xfId="0" applyNumberFormat="1"/>
    <xf numFmtId="0" fontId="4" fillId="0" borderId="0" xfId="0" applyFont="1"/>
    <xf numFmtId="164" fontId="4" fillId="0" borderId="0" xfId="0" applyNumberFormat="1" applyFont="1"/>
    <xf numFmtId="7" fontId="0" fillId="0" borderId="2" xfId="1" applyNumberFormat="1" applyFont="1" applyBorder="1"/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5" fillId="0" borderId="0" xfId="0" applyFont="1"/>
    <xf numFmtId="0" fontId="0" fillId="0" borderId="0" xfId="0" applyBorder="1"/>
    <xf numFmtId="164" fontId="0" fillId="0" borderId="0" xfId="0" applyNumberFormat="1" applyBorder="1"/>
    <xf numFmtId="0" fontId="0" fillId="0" borderId="2" xfId="0" applyBorder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4"/>
  <sheetViews>
    <sheetView tabSelected="1" topLeftCell="A90" workbookViewId="0">
      <selection activeCell="H20" sqref="H20"/>
    </sheetView>
  </sheetViews>
  <sheetFormatPr defaultRowHeight="14.3" x14ac:dyDescent="0.25"/>
  <cols>
    <col min="1" max="1" width="33.625" customWidth="1"/>
    <col min="2" max="2" width="19" customWidth="1"/>
    <col min="3" max="3" width="42.375" customWidth="1"/>
    <col min="4" max="4" width="29.125" customWidth="1"/>
  </cols>
  <sheetData>
    <row r="1" spans="1:4" s="22" customFormat="1" ht="19.05" x14ac:dyDescent="0.35">
      <c r="A1" s="22" t="s">
        <v>38</v>
      </c>
    </row>
    <row r="3" spans="1:4" ht="16.3" x14ac:dyDescent="0.25">
      <c r="A3" s="1" t="s">
        <v>32</v>
      </c>
      <c r="B3" s="1" t="s">
        <v>0</v>
      </c>
      <c r="C3" s="1" t="s">
        <v>34</v>
      </c>
      <c r="D3" s="1" t="s">
        <v>7</v>
      </c>
    </row>
    <row r="4" spans="1:4" ht="19.05" customHeight="1" x14ac:dyDescent="0.25">
      <c r="A4" t="s">
        <v>55</v>
      </c>
      <c r="B4">
        <v>152.16</v>
      </c>
      <c r="D4" s="2">
        <f>B4*C4</f>
        <v>0</v>
      </c>
    </row>
    <row r="5" spans="1:4" x14ac:dyDescent="0.25">
      <c r="A5" t="s">
        <v>59</v>
      </c>
      <c r="B5">
        <v>22.55</v>
      </c>
      <c r="D5" s="2">
        <f>B5*C5</f>
        <v>0</v>
      </c>
    </row>
    <row r="6" spans="1:4" x14ac:dyDescent="0.25">
      <c r="A6" s="27" t="s">
        <v>57</v>
      </c>
      <c r="B6" s="27">
        <v>44.85</v>
      </c>
      <c r="C6" s="27"/>
      <c r="D6" s="28">
        <f>B6*C6</f>
        <v>0</v>
      </c>
    </row>
    <row r="7" spans="1:4" x14ac:dyDescent="0.25">
      <c r="A7" t="s">
        <v>40</v>
      </c>
      <c r="B7">
        <v>69.010000000000005</v>
      </c>
      <c r="D7" s="2">
        <f t="shared" ref="D7" si="0">B7*C7</f>
        <v>0</v>
      </c>
    </row>
    <row r="8" spans="1:4" x14ac:dyDescent="0.25">
      <c r="A8" t="s">
        <v>56</v>
      </c>
      <c r="B8">
        <v>41.8</v>
      </c>
      <c r="D8" s="2">
        <f>B8*C8</f>
        <v>0</v>
      </c>
    </row>
    <row r="9" spans="1:4" x14ac:dyDescent="0.25">
      <c r="A9" t="s">
        <v>39</v>
      </c>
      <c r="B9">
        <v>82.39</v>
      </c>
      <c r="D9" s="2">
        <f>B9*C9</f>
        <v>0</v>
      </c>
    </row>
    <row r="10" spans="1:4" x14ac:dyDescent="0.25">
      <c r="A10" t="s">
        <v>2</v>
      </c>
      <c r="B10">
        <v>462.52</v>
      </c>
      <c r="D10" s="2">
        <f>B10*C10</f>
        <v>0</v>
      </c>
    </row>
    <row r="11" spans="1:4" x14ac:dyDescent="0.25">
      <c r="A11" s="29" t="s">
        <v>50</v>
      </c>
      <c r="B11" s="29"/>
      <c r="C11" s="29"/>
      <c r="D11" s="5">
        <v>0</v>
      </c>
    </row>
    <row r="12" spans="1:4" x14ac:dyDescent="0.25">
      <c r="C12" t="s">
        <v>6</v>
      </c>
      <c r="D12" s="2">
        <f>SUM(D4:D11)</f>
        <v>0</v>
      </c>
    </row>
    <row r="13" spans="1:4" x14ac:dyDescent="0.25">
      <c r="C13" s="3" t="s">
        <v>8</v>
      </c>
      <c r="D13" s="4">
        <f>D12*1.21</f>
        <v>0</v>
      </c>
    </row>
    <row r="14" spans="1:4" x14ac:dyDescent="0.25">
      <c r="C14" s="3"/>
      <c r="D14" s="4"/>
    </row>
    <row r="15" spans="1:4" x14ac:dyDescent="0.25">
      <c r="A15" s="21" t="s">
        <v>37</v>
      </c>
      <c r="C15" s="3"/>
      <c r="D15" s="4"/>
    </row>
    <row r="16" spans="1:4" x14ac:dyDescent="0.25">
      <c r="C16" s="3"/>
      <c r="D16" s="4"/>
    </row>
    <row r="17" spans="1:4" ht="44.85" x14ac:dyDescent="0.25">
      <c r="A17" s="23" t="s">
        <v>33</v>
      </c>
    </row>
    <row r="19" spans="1:4" x14ac:dyDescent="0.25">
      <c r="C19" s="3" t="s">
        <v>52</v>
      </c>
      <c r="D19" s="25" t="s">
        <v>53</v>
      </c>
    </row>
    <row r="20" spans="1:4" ht="28.55" x14ac:dyDescent="0.25">
      <c r="B20" s="3" t="s">
        <v>1</v>
      </c>
      <c r="C20" s="16" t="s">
        <v>60</v>
      </c>
      <c r="D20" s="17" t="s">
        <v>11</v>
      </c>
    </row>
    <row r="21" spans="1:4" ht="28.55" x14ac:dyDescent="0.25">
      <c r="B21" s="3"/>
      <c r="C21" s="16" t="s">
        <v>68</v>
      </c>
      <c r="D21" s="17" t="s">
        <v>11</v>
      </c>
    </row>
    <row r="22" spans="1:4" x14ac:dyDescent="0.25">
      <c r="B22" s="3"/>
      <c r="C22" s="6" t="s">
        <v>61</v>
      </c>
      <c r="D22" s="17" t="s">
        <v>11</v>
      </c>
    </row>
    <row r="23" spans="1:4" x14ac:dyDescent="0.25">
      <c r="B23" s="3"/>
      <c r="C23" s="16" t="s">
        <v>43</v>
      </c>
      <c r="D23" s="17" t="s">
        <v>11</v>
      </c>
    </row>
    <row r="24" spans="1:4" x14ac:dyDescent="0.25">
      <c r="C24" s="16" t="s">
        <v>9</v>
      </c>
      <c r="D24" s="17" t="s">
        <v>10</v>
      </c>
    </row>
    <row r="25" spans="1:4" x14ac:dyDescent="0.25">
      <c r="B25" s="3"/>
      <c r="C25" s="16" t="s">
        <v>29</v>
      </c>
      <c r="D25" s="17" t="s">
        <v>10</v>
      </c>
    </row>
    <row r="26" spans="1:4" ht="28.55" x14ac:dyDescent="0.25">
      <c r="B26" s="3"/>
      <c r="C26" s="16" t="s">
        <v>13</v>
      </c>
      <c r="D26" s="17" t="s">
        <v>14</v>
      </c>
    </row>
    <row r="27" spans="1:4" x14ac:dyDescent="0.25">
      <c r="B27" s="3"/>
      <c r="C27" s="16" t="s">
        <v>15</v>
      </c>
      <c r="D27" s="17" t="s">
        <v>14</v>
      </c>
    </row>
    <row r="28" spans="1:4" x14ac:dyDescent="0.25">
      <c r="B28" s="3"/>
      <c r="C28" s="16" t="s">
        <v>65</v>
      </c>
      <c r="D28" s="17" t="s">
        <v>14</v>
      </c>
    </row>
    <row r="29" spans="1:4" ht="28.55" x14ac:dyDescent="0.25">
      <c r="B29" s="3"/>
      <c r="C29" s="18" t="s">
        <v>42</v>
      </c>
      <c r="D29" s="19" t="s">
        <v>14</v>
      </c>
    </row>
    <row r="30" spans="1:4" ht="28.55" x14ac:dyDescent="0.25">
      <c r="B30" s="3"/>
      <c r="C30" s="18" t="s">
        <v>69</v>
      </c>
      <c r="D30" s="19" t="s">
        <v>16</v>
      </c>
    </row>
    <row r="31" spans="1:4" x14ac:dyDescent="0.25">
      <c r="B31" s="3"/>
      <c r="C31" s="18" t="s">
        <v>28</v>
      </c>
      <c r="D31" s="19" t="s">
        <v>23</v>
      </c>
    </row>
    <row r="32" spans="1:4" ht="28.55" x14ac:dyDescent="0.25">
      <c r="B32" s="3" t="s">
        <v>58</v>
      </c>
      <c r="C32" s="16" t="s">
        <v>60</v>
      </c>
      <c r="D32" s="17" t="s">
        <v>11</v>
      </c>
    </row>
    <row r="33" spans="2:4" ht="28.55" x14ac:dyDescent="0.25">
      <c r="B33" s="3"/>
      <c r="C33" s="16" t="s">
        <v>30</v>
      </c>
      <c r="D33" s="17" t="s">
        <v>11</v>
      </c>
    </row>
    <row r="34" spans="2:4" x14ac:dyDescent="0.25">
      <c r="B34" s="3"/>
      <c r="C34" s="6" t="s">
        <v>61</v>
      </c>
      <c r="D34" s="17" t="s">
        <v>11</v>
      </c>
    </row>
    <row r="35" spans="2:4" x14ac:dyDescent="0.25">
      <c r="B35" s="3"/>
      <c r="C35" s="16" t="s">
        <v>43</v>
      </c>
      <c r="D35" s="17" t="s">
        <v>11</v>
      </c>
    </row>
    <row r="36" spans="2:4" x14ac:dyDescent="0.25">
      <c r="C36" s="16" t="s">
        <v>17</v>
      </c>
      <c r="D36" s="17" t="s">
        <v>11</v>
      </c>
    </row>
    <row r="37" spans="2:4" x14ac:dyDescent="0.25">
      <c r="B37" s="3"/>
      <c r="C37" s="16" t="s">
        <v>15</v>
      </c>
      <c r="D37" s="17" t="s">
        <v>14</v>
      </c>
    </row>
    <row r="38" spans="2:4" ht="28.55" x14ac:dyDescent="0.25">
      <c r="B38" s="3"/>
      <c r="C38" s="18" t="s">
        <v>42</v>
      </c>
      <c r="D38" s="19" t="s">
        <v>14</v>
      </c>
    </row>
    <row r="39" spans="2:4" ht="28.55" x14ac:dyDescent="0.25">
      <c r="B39" s="3"/>
      <c r="C39" s="18" t="s">
        <v>69</v>
      </c>
      <c r="D39" s="19" t="s">
        <v>16</v>
      </c>
    </row>
    <row r="40" spans="2:4" x14ac:dyDescent="0.25">
      <c r="B40" s="3"/>
      <c r="C40" s="18" t="s">
        <v>28</v>
      </c>
      <c r="D40" s="19" t="s">
        <v>23</v>
      </c>
    </row>
    <row r="41" spans="2:4" x14ac:dyDescent="0.25">
      <c r="B41" s="3"/>
      <c r="C41" s="20"/>
      <c r="D41" s="17"/>
    </row>
    <row r="42" spans="2:4" x14ac:dyDescent="0.25">
      <c r="B42" s="3" t="s">
        <v>2</v>
      </c>
      <c r="C42" s="16" t="s">
        <v>31</v>
      </c>
      <c r="D42" s="17" t="s">
        <v>11</v>
      </c>
    </row>
    <row r="43" spans="2:4" ht="28.55" x14ac:dyDescent="0.25">
      <c r="B43" s="3"/>
      <c r="C43" s="16" t="s">
        <v>44</v>
      </c>
      <c r="D43" s="17" t="s">
        <v>11</v>
      </c>
    </row>
    <row r="44" spans="2:4" ht="28.55" x14ac:dyDescent="0.25">
      <c r="B44" s="3"/>
      <c r="C44" s="16" t="s">
        <v>60</v>
      </c>
      <c r="D44" s="17" t="s">
        <v>11</v>
      </c>
    </row>
    <row r="45" spans="2:4" ht="49.6" customHeight="1" x14ac:dyDescent="0.25">
      <c r="B45" s="3"/>
      <c r="C45" s="16" t="s">
        <v>62</v>
      </c>
      <c r="D45" s="17" t="s">
        <v>10</v>
      </c>
    </row>
    <row r="46" spans="2:4" x14ac:dyDescent="0.25">
      <c r="B46" s="3"/>
      <c r="C46" s="8" t="s">
        <v>22</v>
      </c>
      <c r="D46" s="12" t="s">
        <v>10</v>
      </c>
    </row>
    <row r="47" spans="2:4" s="21" customFormat="1" x14ac:dyDescent="0.25">
      <c r="C47" s="21" t="s">
        <v>36</v>
      </c>
      <c r="D47" s="17" t="s">
        <v>10</v>
      </c>
    </row>
    <row r="48" spans="2:4" s="21" customFormat="1" x14ac:dyDescent="0.25">
      <c r="C48" s="21" t="s">
        <v>63</v>
      </c>
      <c r="D48" s="17" t="s">
        <v>10</v>
      </c>
    </row>
    <row r="49" spans="2:4" s="21" customFormat="1" x14ac:dyDescent="0.25">
      <c r="C49" s="21" t="s">
        <v>64</v>
      </c>
      <c r="D49" s="17" t="s">
        <v>10</v>
      </c>
    </row>
    <row r="50" spans="2:4" x14ac:dyDescent="0.25">
      <c r="B50" s="3"/>
      <c r="C50" s="16" t="s">
        <v>15</v>
      </c>
      <c r="D50" s="17" t="s">
        <v>14</v>
      </c>
    </row>
    <row r="51" spans="2:4" ht="28.55" x14ac:dyDescent="0.25">
      <c r="B51" s="3"/>
      <c r="C51" s="18" t="s">
        <v>42</v>
      </c>
      <c r="D51" s="19" t="s">
        <v>14</v>
      </c>
    </row>
    <row r="52" spans="2:4" s="21" customFormat="1" x14ac:dyDescent="0.25">
      <c r="C52" s="18" t="s">
        <v>35</v>
      </c>
      <c r="D52" s="19" t="s">
        <v>14</v>
      </c>
    </row>
    <row r="53" spans="2:4" s="21" customFormat="1" ht="28.55" x14ac:dyDescent="0.25">
      <c r="C53" s="18" t="s">
        <v>47</v>
      </c>
      <c r="D53" s="19" t="s">
        <v>14</v>
      </c>
    </row>
    <row r="54" spans="2:4" s="21" customFormat="1" ht="28.55" x14ac:dyDescent="0.25">
      <c r="C54" s="24" t="s">
        <v>45</v>
      </c>
      <c r="D54" s="17" t="s">
        <v>14</v>
      </c>
    </row>
    <row r="55" spans="2:4" x14ac:dyDescent="0.25">
      <c r="B55" s="3"/>
      <c r="C55" s="14"/>
      <c r="D55" s="10"/>
    </row>
    <row r="56" spans="2:4" x14ac:dyDescent="0.25">
      <c r="B56" s="3" t="s">
        <v>18</v>
      </c>
      <c r="C56" s="6" t="s">
        <v>17</v>
      </c>
      <c r="D56" s="13" t="s">
        <v>10</v>
      </c>
    </row>
    <row r="57" spans="2:4" ht="28.55" x14ac:dyDescent="0.25">
      <c r="B57" s="3"/>
      <c r="C57" s="6" t="s">
        <v>12</v>
      </c>
      <c r="D57" s="10" t="s">
        <v>10</v>
      </c>
    </row>
    <row r="58" spans="2:4" ht="28.55" x14ac:dyDescent="0.25">
      <c r="B58" s="3"/>
      <c r="C58" s="16" t="s">
        <v>60</v>
      </c>
      <c r="D58" s="10" t="s">
        <v>10</v>
      </c>
    </row>
    <row r="59" spans="2:4" x14ac:dyDescent="0.25">
      <c r="B59" s="3"/>
      <c r="C59" s="7" t="s">
        <v>41</v>
      </c>
      <c r="D59" s="11" t="s">
        <v>10</v>
      </c>
    </row>
    <row r="60" spans="2:4" x14ac:dyDescent="0.25">
      <c r="B60" s="3"/>
      <c r="C60" s="16" t="s">
        <v>43</v>
      </c>
      <c r="D60" s="17" t="s">
        <v>10</v>
      </c>
    </row>
    <row r="61" spans="2:4" ht="28.55" x14ac:dyDescent="0.25">
      <c r="B61" s="3"/>
      <c r="C61" s="6" t="s">
        <v>69</v>
      </c>
      <c r="D61" s="10" t="s">
        <v>16</v>
      </c>
    </row>
    <row r="62" spans="2:4" x14ac:dyDescent="0.25">
      <c r="B62" s="3"/>
      <c r="C62" s="18" t="s">
        <v>28</v>
      </c>
      <c r="D62" s="19" t="s">
        <v>23</v>
      </c>
    </row>
    <row r="63" spans="2:4" x14ac:dyDescent="0.25">
      <c r="B63" s="3"/>
      <c r="C63" s="14"/>
      <c r="D63" s="10"/>
    </row>
    <row r="64" spans="2:4" x14ac:dyDescent="0.25">
      <c r="B64" s="3" t="s">
        <v>3</v>
      </c>
      <c r="C64" s="6" t="s">
        <v>17</v>
      </c>
      <c r="D64" s="10" t="s">
        <v>11</v>
      </c>
    </row>
    <row r="65" spans="2:4" ht="28.55" x14ac:dyDescent="0.25">
      <c r="B65" s="3"/>
      <c r="C65" s="16" t="s">
        <v>60</v>
      </c>
      <c r="D65" s="10" t="s">
        <v>11</v>
      </c>
    </row>
    <row r="66" spans="2:4" ht="28.55" x14ac:dyDescent="0.25">
      <c r="B66" s="3"/>
      <c r="C66" s="6" t="s">
        <v>66</v>
      </c>
      <c r="D66" s="10" t="s">
        <v>11</v>
      </c>
    </row>
    <row r="67" spans="2:4" ht="28.55" x14ac:dyDescent="0.25">
      <c r="B67" s="3"/>
      <c r="C67" s="6" t="s">
        <v>19</v>
      </c>
      <c r="D67" s="10" t="s">
        <v>11</v>
      </c>
    </row>
    <row r="68" spans="2:4" ht="28.55" x14ac:dyDescent="0.25">
      <c r="B68" s="3"/>
      <c r="C68" s="6" t="s">
        <v>67</v>
      </c>
      <c r="D68" s="10" t="s">
        <v>11</v>
      </c>
    </row>
    <row r="69" spans="2:4" x14ac:dyDescent="0.25">
      <c r="B69" s="3"/>
      <c r="C69" s="6" t="s">
        <v>46</v>
      </c>
      <c r="D69" s="10" t="s">
        <v>11</v>
      </c>
    </row>
    <row r="70" spans="2:4" x14ac:dyDescent="0.25">
      <c r="B70" s="3"/>
      <c r="C70" s="16" t="s">
        <v>20</v>
      </c>
      <c r="D70" s="17" t="s">
        <v>10</v>
      </c>
    </row>
    <row r="71" spans="2:4" x14ac:dyDescent="0.25">
      <c r="B71" s="3"/>
      <c r="C71" s="16" t="s">
        <v>21</v>
      </c>
      <c r="D71" s="17" t="s">
        <v>10</v>
      </c>
    </row>
    <row r="72" spans="2:4" x14ac:dyDescent="0.25">
      <c r="B72" s="3"/>
      <c r="C72" s="18" t="s">
        <v>15</v>
      </c>
      <c r="D72" s="19" t="s">
        <v>14</v>
      </c>
    </row>
    <row r="73" spans="2:4" x14ac:dyDescent="0.25">
      <c r="B73" s="3"/>
      <c r="C73" s="18" t="s">
        <v>28</v>
      </c>
      <c r="D73" s="19" t="s">
        <v>23</v>
      </c>
    </row>
    <row r="74" spans="2:4" x14ac:dyDescent="0.25">
      <c r="B74" s="3"/>
      <c r="C74" s="20"/>
      <c r="D74" s="17"/>
    </row>
    <row r="75" spans="2:4" x14ac:dyDescent="0.25">
      <c r="B75" s="3" t="s">
        <v>4</v>
      </c>
      <c r="C75" s="16" t="s">
        <v>27</v>
      </c>
      <c r="D75" s="15" t="s">
        <v>16</v>
      </c>
    </row>
    <row r="76" spans="2:4" ht="28.55" x14ac:dyDescent="0.25">
      <c r="B76" s="3"/>
      <c r="C76" s="16" t="s">
        <v>73</v>
      </c>
      <c r="D76" s="15" t="s">
        <v>16</v>
      </c>
    </row>
    <row r="77" spans="2:4" ht="28.55" x14ac:dyDescent="0.25">
      <c r="B77" s="3"/>
      <c r="C77" s="16" t="s">
        <v>60</v>
      </c>
      <c r="D77" s="15" t="s">
        <v>16</v>
      </c>
    </row>
    <row r="78" spans="2:4" ht="28.55" x14ac:dyDescent="0.25">
      <c r="B78" s="3"/>
      <c r="C78" s="6" t="s">
        <v>19</v>
      </c>
      <c r="D78" s="15" t="s">
        <v>16</v>
      </c>
    </row>
    <row r="79" spans="2:4" x14ac:dyDescent="0.25">
      <c r="B79" s="3"/>
      <c r="C79" s="18" t="s">
        <v>28</v>
      </c>
      <c r="D79" s="19" t="s">
        <v>23</v>
      </c>
    </row>
    <row r="80" spans="2:4" x14ac:dyDescent="0.25">
      <c r="B80" s="3"/>
      <c r="C80" s="18"/>
      <c r="D80" s="19"/>
    </row>
    <row r="81" spans="1:4" ht="27.85" customHeight="1" x14ac:dyDescent="0.25">
      <c r="B81" s="9" t="s">
        <v>5</v>
      </c>
      <c r="C81" s="16" t="s">
        <v>74</v>
      </c>
      <c r="D81" s="17" t="s">
        <v>11</v>
      </c>
    </row>
    <row r="82" spans="1:4" ht="28.55" x14ac:dyDescent="0.25">
      <c r="C82" s="16" t="s">
        <v>75</v>
      </c>
      <c r="D82" s="17" t="s">
        <v>11</v>
      </c>
    </row>
    <row r="83" spans="1:4" x14ac:dyDescent="0.25">
      <c r="C83" s="16" t="s">
        <v>27</v>
      </c>
      <c r="D83" s="17" t="s">
        <v>10</v>
      </c>
    </row>
    <row r="84" spans="1:4" ht="28.55" x14ac:dyDescent="0.25">
      <c r="C84" s="16" t="s">
        <v>70</v>
      </c>
      <c r="D84" s="17" t="s">
        <v>16</v>
      </c>
    </row>
    <row r="85" spans="1:4" ht="28.55" x14ac:dyDescent="0.25">
      <c r="C85" s="6" t="s">
        <v>19</v>
      </c>
      <c r="D85" s="10" t="s">
        <v>16</v>
      </c>
    </row>
    <row r="86" spans="1:4" x14ac:dyDescent="0.25">
      <c r="B86" s="3"/>
      <c r="C86" s="18" t="s">
        <v>28</v>
      </c>
      <c r="D86" s="19" t="s">
        <v>23</v>
      </c>
    </row>
    <row r="87" spans="1:4" x14ac:dyDescent="0.25">
      <c r="C87" s="6"/>
      <c r="D87" s="10"/>
    </row>
    <row r="88" spans="1:4" ht="16.3" x14ac:dyDescent="0.25">
      <c r="B88" s="3" t="s">
        <v>24</v>
      </c>
      <c r="C88" s="6" t="s">
        <v>71</v>
      </c>
      <c r="D88" s="10" t="s">
        <v>25</v>
      </c>
    </row>
    <row r="89" spans="1:4" x14ac:dyDescent="0.25">
      <c r="B89" s="3"/>
      <c r="C89" s="6" t="s">
        <v>48</v>
      </c>
      <c r="D89" s="10" t="s">
        <v>26</v>
      </c>
    </row>
    <row r="90" spans="1:4" ht="32.6" x14ac:dyDescent="0.25">
      <c r="C90" s="6" t="s">
        <v>51</v>
      </c>
      <c r="D90" s="10" t="s">
        <v>26</v>
      </c>
    </row>
    <row r="91" spans="1:4" ht="16.3" x14ac:dyDescent="0.25">
      <c r="C91" s="6" t="s">
        <v>72</v>
      </c>
      <c r="D91" s="10" t="s">
        <v>26</v>
      </c>
    </row>
    <row r="92" spans="1:4" ht="42.8" x14ac:dyDescent="0.25">
      <c r="C92" s="6" t="s">
        <v>49</v>
      </c>
      <c r="D92" s="10" t="s">
        <v>26</v>
      </c>
    </row>
    <row r="94" spans="1:4" ht="16.3" x14ac:dyDescent="0.25">
      <c r="A94" s="26" t="s">
        <v>54</v>
      </c>
    </row>
  </sheetData>
  <mergeCells count="1">
    <mergeCell ref="A11:C1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HCUZCRXN6NH5-581495652-24255</_dlc_DocId>
    <_dlc_DocIdUrl xmlns="85f4b5cc-4033-44c7-b405-f5eed34c8154">
      <Url>https://spucr.sharepoint.com/sites/Portal/544101/_layouts/15/DocIdRedir.aspx?ID=HCUZCRXN6NH5-581495652-24255</Url>
      <Description>HCUZCRXN6NH5-581495652-24255</Description>
    </_dlc_DocIdUrl>
    <TaxCatchAll xmlns="85f4b5cc-4033-44c7-b405-f5eed34c8154" xsi:nil="true"/>
    <lcf76f155ced4ddcb4097134ff3c332f xmlns="85a1a2d1-5cc2-4247-acb2-eae7a89bb2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B4C435-8B02-40EB-8960-E02D583B4F8B}"/>
</file>

<file path=customXml/itemProps2.xml><?xml version="1.0" encoding="utf-8"?>
<ds:datastoreItem xmlns:ds="http://schemas.openxmlformats.org/officeDocument/2006/customXml" ds:itemID="{121F19D0-FEE5-48BD-BA4B-C72F6CA9AB24}"/>
</file>

<file path=customXml/itemProps3.xml><?xml version="1.0" encoding="utf-8"?>
<ds:datastoreItem xmlns:ds="http://schemas.openxmlformats.org/officeDocument/2006/customXml" ds:itemID="{44BB43F7-D1FE-480F-93B1-AE051738082C}"/>
</file>

<file path=customXml/itemProps4.xml><?xml version="1.0" encoding="utf-8"?>
<ds:datastoreItem xmlns:ds="http://schemas.openxmlformats.org/officeDocument/2006/customXml" ds:itemID="{D2472DD3-E4F3-4CC6-AFA2-E3EE798A93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2024-09-30T11:25:39Z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0x01010055EA575BC929BB4C87864425B5F819F0</vt:lpwstr>
  </property>
  <property fmtid="{D5CDD505-2E9C-101B-9397-08002B2CF9AE}" pid="3" name="_dlc_DocIdItemGuid">
    <vt:lpwstr>a5fa5de4-e6c5-4ae3-bd02-8d91ef849e3b</vt:lpwstr>
  </property>
</Properties>
</file>